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240" yWindow="105" windowWidth="14805" windowHeight="1254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E23" i="1" l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D4" i="1"/>
  <c r="D24" i="1" s="1"/>
  <c r="C4" i="1"/>
  <c r="C24" i="1" s="1"/>
  <c r="E24" i="1" l="1"/>
  <c r="E4" i="1"/>
</calcChain>
</file>

<file path=xl/sharedStrings.xml><?xml version="1.0" encoding="utf-8"?>
<sst xmlns="http://schemas.openxmlformats.org/spreadsheetml/2006/main" count="45" uniqueCount="45">
  <si>
    <t>руб.</t>
  </si>
  <si>
    <t>Наименование муниципальной программы</t>
  </si>
  <si>
    <t>План 2025 год</t>
  </si>
  <si>
    <t>% исполнения</t>
  </si>
  <si>
    <t>Итого расходов по муниципальным программам</t>
  </si>
  <si>
    <t>1</t>
  </si>
  <si>
    <t>Муниципальная программа «Социальная поддержка граждан Бутурлинского муниципального округа Нижегородской области»</t>
  </si>
  <si>
    <t>2</t>
  </si>
  <si>
    <t>Муниципальная программа «Развитие культуры Бутурлинского муниципального округа Нижегородской области»</t>
  </si>
  <si>
    <t>3</t>
  </si>
  <si>
    <t>Муниципальная программа «Развитие въездного и внутреннего туризма в Бутурлинском муниципальном округе Нижегородской области»</t>
  </si>
  <si>
    <t>4</t>
  </si>
  <si>
    <t>Муниципальная программа «Обеспечение населения Бутурлинского муниципального округа Нижегородской области доступным и комфортным жильем»</t>
  </si>
  <si>
    <t>5</t>
  </si>
  <si>
    <t>Муниципальная программа «Развитие малого и среднего предпринимательства 
в Бутурлинском муниципальном округе Нижегородской области»</t>
  </si>
  <si>
    <t>6</t>
  </si>
  <si>
    <t>Муниципальная программа «Комплексное развитие систем коммунальной инфраструктуры и формирование современной комфортной среды на территории Бутурлинского муниципального округа Нижегородской области»</t>
  </si>
  <si>
    <t>7</t>
  </si>
  <si>
    <t>Муниципальная программа «Развитие образования Бутурлинского муниципального округа Нижегородской области»</t>
  </si>
  <si>
    <t>8</t>
  </si>
  <si>
    <t>Муниципальная программа «Развитие физической культуры, спорта и молодежной политики Бутурлинского муниципального округа Нижегородской области»</t>
  </si>
  <si>
    <t>9</t>
  </si>
  <si>
    <t>Муниципальная программа «Повышение эффективности муниципального управления Бутурлинского муниципального округа Нижегородской области»</t>
  </si>
  <si>
    <t>10</t>
  </si>
  <si>
    <t>Муниципальная программа «Развитие социальной и инженерной инфраструктуры Бутурлинского округа»</t>
  </si>
  <si>
    <t>11</t>
  </si>
  <si>
    <t>"Развитие агропромышленного комплекса Бутурлинского муниципального округа Нижегородской области"</t>
  </si>
  <si>
    <t>12</t>
  </si>
  <si>
    <t>Муниципальная программа «Обеспечение безопасности жизнедеятельности населения в Бутурлинском муниципального округе Нижегородской области»</t>
  </si>
  <si>
    <t>13</t>
  </si>
  <si>
    <t>Муниципальная программа «Управление муниципальными финансами Бутурлинского муниципального округа Нижегородской области»</t>
  </si>
  <si>
    <t>14</t>
  </si>
  <si>
    <t>Муниципальная программа «Развитие пассажирского автотранспорта на территории Бутурлинского муниципального округа Нижегородской области»</t>
  </si>
  <si>
    <t>15</t>
  </si>
  <si>
    <t>Муниципальная программа «Управление муниципальным имуществом и земельными ресурсами Бутурлинского муниципального округа Нижегородской области»</t>
  </si>
  <si>
    <t>16</t>
  </si>
  <si>
    <t>Муниципальная программа «Охрана окружающей среды в Бутурлинском муниципальном округе Нижегородской области»</t>
  </si>
  <si>
    <t>20</t>
  </si>
  <si>
    <t>Муниципальная программа «Информационное общество Бутурлинского муниципального округа Нижегородской области»</t>
  </si>
  <si>
    <t>22</t>
  </si>
  <si>
    <t>Муниципальная программа "Территориальное развитие Бутурлинского муниципального округа Нижегородской области"</t>
  </si>
  <si>
    <t>Непрограммные расходы</t>
  </si>
  <si>
    <t>Итого</t>
  </si>
  <si>
    <t xml:space="preserve">Информация о расходах Бутурлинского муниципального округа в рамках реализации муниципальных программ  
январь - декабрь 2025г 
</t>
  </si>
  <si>
    <t>Кассовый расход на 01.01.2026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</si>
</sst>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4"/>
      <name val="Times New Roman"/>
      <family val="1"/>
      <charset val="204"/>
    </font>
    <font>
      <sz val="8.5"/>
      <name val="MS Sans Serif"/>
      <family val="2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Arial"/>
      <family val="2"/>
      <charset val="204"/>
    </font>
    <font>
      <sz val="10"/>
      <name val="Arial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20">
    <xf numFmtId="0" fontId="0" fillId="0" borderId="0" xfId="0"/>
    <xf numFmtId="0" fontId="0" fillId="0" borderId="0" xfId="0" applyFont="1" applyFill="1" applyBorder="1" applyAlignment="1" applyProtection="1">
      <alignment vertical="top" wrapText="1"/>
    </xf>
    <xf numFmtId="0" fontId="2" fillId="0" borderId="0" xfId="0" applyFont="1" applyFill="1" applyBorder="1" applyAlignment="1" applyProtection="1">
      <alignment horizontal="left" vertical="top" wrapText="1"/>
    </xf>
    <xf numFmtId="0" fontId="0" fillId="0" borderId="0" xfId="0" applyFill="1"/>
    <xf numFmtId="0" fontId="2" fillId="0" borderId="0" xfId="0" applyFont="1" applyFill="1" applyBorder="1" applyAlignment="1" applyProtection="1">
      <alignment wrapText="1"/>
    </xf>
    <xf numFmtId="0" fontId="2" fillId="0" borderId="0" xfId="0" applyFont="1" applyFill="1" applyBorder="1" applyAlignment="1" applyProtection="1"/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4" fontId="4" fillId="0" borderId="1" xfId="0" applyNumberFormat="1" applyFont="1" applyFill="1" applyBorder="1" applyAlignment="1" applyProtection="1">
      <alignment horizontal="center" vertical="center" wrapText="1"/>
    </xf>
    <xf numFmtId="4" fontId="4" fillId="0" borderId="1" xfId="0" applyNumberFormat="1" applyFont="1" applyFill="1" applyBorder="1" applyAlignment="1">
      <alignment horizontal="right" vertical="center"/>
    </xf>
    <xf numFmtId="0" fontId="5" fillId="0" borderId="0" xfId="0" applyFont="1" applyFill="1"/>
    <xf numFmtId="49" fontId="3" fillId="0" borderId="1" xfId="0" applyNumberFormat="1" applyFont="1" applyFill="1" applyBorder="1" applyAlignment="1" applyProtection="1">
      <alignment horizontal="left" vertical="center" wrapText="1"/>
    </xf>
    <xf numFmtId="4" fontId="3" fillId="0" borderId="1" xfId="0" applyNumberFormat="1" applyFont="1" applyFill="1" applyBorder="1" applyAlignment="1" applyProtection="1">
      <alignment horizontal="right" vertical="center" wrapText="1"/>
    </xf>
    <xf numFmtId="4" fontId="3" fillId="0" borderId="1" xfId="0" applyNumberFormat="1" applyFont="1" applyFill="1" applyBorder="1" applyAlignment="1">
      <alignment horizontal="right" vertical="center"/>
    </xf>
    <xf numFmtId="49" fontId="4" fillId="0" borderId="1" xfId="0" applyNumberFormat="1" applyFont="1" applyFill="1" applyBorder="1" applyAlignment="1" applyProtection="1">
      <alignment horizontal="center"/>
    </xf>
    <xf numFmtId="49" fontId="4" fillId="0" borderId="1" xfId="0" applyNumberFormat="1" applyFont="1" applyFill="1" applyBorder="1" applyAlignment="1" applyProtection="1">
      <alignment horizontal="left"/>
    </xf>
    <xf numFmtId="4" fontId="4" fillId="0" borderId="1" xfId="0" applyNumberFormat="1" applyFont="1" applyFill="1" applyBorder="1" applyAlignment="1" applyProtection="1">
      <alignment horizontal="right"/>
    </xf>
    <xf numFmtId="0" fontId="3" fillId="0" borderId="0" xfId="0" applyFont="1" applyFill="1" applyBorder="1" applyAlignment="1" applyProtection="1">
      <alignment horizontal="right" wrapText="1"/>
    </xf>
    <xf numFmtId="0" fontId="1" fillId="0" borderId="0" xfId="0" applyFont="1" applyFill="1" applyBorder="1" applyAlignment="1" applyProtection="1">
      <alignment horizontal="center"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tabSelected="1" topLeftCell="A20" workbookViewId="0">
      <selection activeCell="D7" sqref="D7"/>
    </sheetView>
  </sheetViews>
  <sheetFormatPr defaultRowHeight="15" x14ac:dyDescent="0.25"/>
  <cols>
    <col min="1" max="1" width="10.28515625" style="3" customWidth="1"/>
    <col min="2" max="2" width="30.7109375" style="3" customWidth="1"/>
    <col min="3" max="3" width="17.85546875" style="3" customWidth="1"/>
    <col min="4" max="4" width="17.5703125" style="3" customWidth="1"/>
    <col min="5" max="5" width="9.140625" style="3" customWidth="1"/>
    <col min="6" max="6" width="13.140625" style="3" customWidth="1"/>
    <col min="7" max="9" width="9.140625" style="3" customWidth="1"/>
    <col min="10" max="16384" width="9.140625" style="3"/>
  </cols>
  <sheetData>
    <row r="1" spans="1:9" ht="59.25" customHeight="1" x14ac:dyDescent="0.25">
      <c r="A1" s="19" t="s">
        <v>43</v>
      </c>
      <c r="B1" s="19"/>
      <c r="C1" s="19"/>
      <c r="D1" s="19"/>
      <c r="E1" s="19"/>
      <c r="F1" s="1"/>
      <c r="G1" s="1"/>
      <c r="H1" s="2"/>
      <c r="I1" s="2"/>
    </row>
    <row r="2" spans="1:9" x14ac:dyDescent="0.25">
      <c r="B2" s="4"/>
      <c r="C2" s="4"/>
      <c r="D2" s="4"/>
      <c r="E2" s="18" t="s">
        <v>0</v>
      </c>
      <c r="F2" s="4"/>
      <c r="G2" s="4"/>
      <c r="H2" s="5"/>
      <c r="I2" s="5"/>
    </row>
    <row r="3" spans="1:9" ht="45" x14ac:dyDescent="0.25">
      <c r="A3" s="6"/>
      <c r="B3" s="6" t="s">
        <v>1</v>
      </c>
      <c r="C3" s="6" t="s">
        <v>2</v>
      </c>
      <c r="D3" s="6" t="s">
        <v>44</v>
      </c>
      <c r="E3" s="7" t="s">
        <v>3</v>
      </c>
    </row>
    <row r="4" spans="1:9" s="11" customFormat="1" ht="42.75" x14ac:dyDescent="0.2">
      <c r="A4" s="8"/>
      <c r="B4" s="8" t="s">
        <v>4</v>
      </c>
      <c r="C4" s="9">
        <f>SUM(C5:C22)</f>
        <v>1418881636.7900002</v>
      </c>
      <c r="D4" s="9">
        <f>SUM(D5:D22)</f>
        <v>1311063936.8099999</v>
      </c>
      <c r="E4" s="10">
        <f>D4/C4*100</f>
        <v>92.401219581365424</v>
      </c>
    </row>
    <row r="5" spans="1:9" ht="75" x14ac:dyDescent="0.25">
      <c r="A5" s="6" t="s">
        <v>5</v>
      </c>
      <c r="B5" s="12" t="s">
        <v>6</v>
      </c>
      <c r="C5" s="13">
        <v>1618701.8</v>
      </c>
      <c r="D5" s="13">
        <v>1583804.8</v>
      </c>
      <c r="E5" s="14">
        <f t="shared" ref="E5:E24" si="0">D5/C5*100</f>
        <v>97.844136579078366</v>
      </c>
    </row>
    <row r="6" spans="1:9" ht="75" x14ac:dyDescent="0.25">
      <c r="A6" s="6" t="s">
        <v>7</v>
      </c>
      <c r="B6" s="12" t="s">
        <v>8</v>
      </c>
      <c r="C6" s="13">
        <v>104979947.92</v>
      </c>
      <c r="D6" s="13">
        <v>104097469.38</v>
      </c>
      <c r="E6" s="14">
        <f t="shared" si="0"/>
        <v>99.159383713285422</v>
      </c>
    </row>
    <row r="7" spans="1:9" ht="90" x14ac:dyDescent="0.25">
      <c r="A7" s="6" t="s">
        <v>9</v>
      </c>
      <c r="B7" s="12" t="s">
        <v>10</v>
      </c>
      <c r="C7" s="13">
        <v>35939100</v>
      </c>
      <c r="D7" s="13">
        <v>35939100</v>
      </c>
      <c r="E7" s="14">
        <f t="shared" si="0"/>
        <v>100</v>
      </c>
    </row>
    <row r="8" spans="1:9" ht="90" x14ac:dyDescent="0.25">
      <c r="A8" s="6" t="s">
        <v>11</v>
      </c>
      <c r="B8" s="12" t="s">
        <v>12</v>
      </c>
      <c r="C8" s="13">
        <v>9696353.4600000009</v>
      </c>
      <c r="D8" s="13">
        <v>9641997.3200000003</v>
      </c>
      <c r="E8" s="14">
        <f t="shared" si="0"/>
        <v>99.43941668149543</v>
      </c>
    </row>
    <row r="9" spans="1:9" ht="90" x14ac:dyDescent="0.25">
      <c r="A9" s="6" t="s">
        <v>13</v>
      </c>
      <c r="B9" s="12" t="s">
        <v>14</v>
      </c>
      <c r="C9" s="13">
        <v>1075000</v>
      </c>
      <c r="D9" s="13">
        <v>1075000</v>
      </c>
      <c r="E9" s="14">
        <f t="shared" si="0"/>
        <v>100</v>
      </c>
    </row>
    <row r="10" spans="1:9" ht="120" x14ac:dyDescent="0.25">
      <c r="A10" s="6" t="s">
        <v>15</v>
      </c>
      <c r="B10" s="12" t="s">
        <v>16</v>
      </c>
      <c r="C10" s="13">
        <v>47496075.810000002</v>
      </c>
      <c r="D10" s="13">
        <v>46447912.280000001</v>
      </c>
      <c r="E10" s="14">
        <f t="shared" si="0"/>
        <v>97.793157619604187</v>
      </c>
    </row>
    <row r="11" spans="1:9" ht="75" x14ac:dyDescent="0.25">
      <c r="A11" s="6" t="s">
        <v>17</v>
      </c>
      <c r="B11" s="12" t="s">
        <v>18</v>
      </c>
      <c r="C11" s="13">
        <v>531387291.72000003</v>
      </c>
      <c r="D11" s="13">
        <v>523775018.88999999</v>
      </c>
      <c r="E11" s="14">
        <f t="shared" si="0"/>
        <v>98.567471795315129</v>
      </c>
    </row>
    <row r="12" spans="1:9" ht="90" x14ac:dyDescent="0.25">
      <c r="A12" s="6" t="s">
        <v>19</v>
      </c>
      <c r="B12" s="12" t="s">
        <v>20</v>
      </c>
      <c r="C12" s="13">
        <v>2069805.3</v>
      </c>
      <c r="D12" s="13">
        <v>2039805.3</v>
      </c>
      <c r="E12" s="14">
        <f t="shared" si="0"/>
        <v>98.550588308958325</v>
      </c>
    </row>
    <row r="13" spans="1:9" ht="90" x14ac:dyDescent="0.25">
      <c r="A13" s="6" t="s">
        <v>21</v>
      </c>
      <c r="B13" s="12" t="s">
        <v>22</v>
      </c>
      <c r="C13" s="13">
        <v>65473468.579999998</v>
      </c>
      <c r="D13" s="13">
        <v>63492454.149999999</v>
      </c>
      <c r="E13" s="14">
        <f t="shared" si="0"/>
        <v>96.97432490905922</v>
      </c>
    </row>
    <row r="14" spans="1:9" ht="60" x14ac:dyDescent="0.25">
      <c r="A14" s="6" t="s">
        <v>23</v>
      </c>
      <c r="B14" s="12" t="s">
        <v>24</v>
      </c>
      <c r="C14" s="13">
        <v>238706274.80000001</v>
      </c>
      <c r="D14" s="13">
        <v>147591840.41999999</v>
      </c>
      <c r="E14" s="14">
        <f t="shared" si="0"/>
        <v>61.829895566700024</v>
      </c>
    </row>
    <row r="15" spans="1:9" ht="60" x14ac:dyDescent="0.25">
      <c r="A15" s="6" t="s">
        <v>25</v>
      </c>
      <c r="B15" s="12" t="s">
        <v>26</v>
      </c>
      <c r="C15" s="13">
        <v>172283364.91999999</v>
      </c>
      <c r="D15" s="13">
        <v>172281687.06999999</v>
      </c>
      <c r="E15" s="14">
        <f t="shared" si="0"/>
        <v>99.999026110268531</v>
      </c>
    </row>
    <row r="16" spans="1:9" ht="90" x14ac:dyDescent="0.25">
      <c r="A16" s="6" t="s">
        <v>27</v>
      </c>
      <c r="B16" s="12" t="s">
        <v>28</v>
      </c>
      <c r="C16" s="13">
        <v>49065752.93</v>
      </c>
      <c r="D16" s="13">
        <v>47727783.210000001</v>
      </c>
      <c r="E16" s="14">
        <f t="shared" si="0"/>
        <v>97.273108756918859</v>
      </c>
    </row>
    <row r="17" spans="1:5" ht="75" x14ac:dyDescent="0.25">
      <c r="A17" s="6" t="s">
        <v>29</v>
      </c>
      <c r="B17" s="12" t="s">
        <v>30</v>
      </c>
      <c r="C17" s="13">
        <v>24871522.559999999</v>
      </c>
      <c r="D17" s="13">
        <v>24480029.66</v>
      </c>
      <c r="E17" s="14">
        <f t="shared" si="0"/>
        <v>98.425939147651448</v>
      </c>
    </row>
    <row r="18" spans="1:5" ht="90" x14ac:dyDescent="0.25">
      <c r="A18" s="6" t="s">
        <v>31</v>
      </c>
      <c r="B18" s="12" t="s">
        <v>32</v>
      </c>
      <c r="C18" s="13">
        <v>16978300</v>
      </c>
      <c r="D18" s="13">
        <v>15645135.07</v>
      </c>
      <c r="E18" s="14">
        <f t="shared" si="0"/>
        <v>92.147830289251573</v>
      </c>
    </row>
    <row r="19" spans="1:5" ht="90" x14ac:dyDescent="0.25">
      <c r="A19" s="6" t="s">
        <v>33</v>
      </c>
      <c r="B19" s="12" t="s">
        <v>34</v>
      </c>
      <c r="C19" s="13">
        <v>6296268.2400000002</v>
      </c>
      <c r="D19" s="13">
        <v>5693276.2199999997</v>
      </c>
      <c r="E19" s="14">
        <f t="shared" si="0"/>
        <v>90.42302524264754</v>
      </c>
    </row>
    <row r="20" spans="1:5" ht="75" x14ac:dyDescent="0.25">
      <c r="A20" s="6" t="s">
        <v>35</v>
      </c>
      <c r="B20" s="12" t="s">
        <v>36</v>
      </c>
      <c r="C20" s="13">
        <v>860474.97</v>
      </c>
      <c r="D20" s="13">
        <v>789174.87</v>
      </c>
      <c r="E20" s="14">
        <f t="shared" si="0"/>
        <v>91.713867051821396</v>
      </c>
    </row>
    <row r="21" spans="1:5" ht="75" x14ac:dyDescent="0.25">
      <c r="A21" s="6" t="s">
        <v>37</v>
      </c>
      <c r="B21" s="12" t="s">
        <v>38</v>
      </c>
      <c r="C21" s="13">
        <v>4751111.5</v>
      </c>
      <c r="D21" s="13">
        <v>4551325</v>
      </c>
      <c r="E21" s="14">
        <f t="shared" si="0"/>
        <v>95.794952402190518</v>
      </c>
    </row>
    <row r="22" spans="1:5" ht="60" x14ac:dyDescent="0.25">
      <c r="A22" s="6" t="s">
        <v>39</v>
      </c>
      <c r="B22" s="12" t="s">
        <v>40</v>
      </c>
      <c r="C22" s="13">
        <v>105332822.28</v>
      </c>
      <c r="D22" s="13">
        <v>104211123.17</v>
      </c>
      <c r="E22" s="14">
        <f t="shared" si="0"/>
        <v>98.935090614947867</v>
      </c>
    </row>
    <row r="23" spans="1:5" x14ac:dyDescent="0.25">
      <c r="A23" s="6"/>
      <c r="B23" s="12" t="s">
        <v>41</v>
      </c>
      <c r="C23" s="13">
        <v>7522494.2800000003</v>
      </c>
      <c r="D23" s="13">
        <v>7266427</v>
      </c>
      <c r="E23" s="14">
        <f t="shared" si="0"/>
        <v>96.595979066666686</v>
      </c>
    </row>
    <row r="24" spans="1:5" s="11" customFormat="1" ht="14.25" x14ac:dyDescent="0.2">
      <c r="A24" s="15" t="s">
        <v>42</v>
      </c>
      <c r="B24" s="16"/>
      <c r="C24" s="17">
        <f>C23+C4</f>
        <v>1426404131.0700002</v>
      </c>
      <c r="D24" s="17">
        <f>D23+D4</f>
        <v>1318330363.8099999</v>
      </c>
      <c r="E24" s="10">
        <f t="shared" si="0"/>
        <v>92.42334168094915</v>
      </c>
    </row>
  </sheetData>
  <mergeCells count="1">
    <mergeCell ref="A1:E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2026-01-27T13:34:00Z</dcterms:modified>
</cp:coreProperties>
</file>